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"/>
    </mc:Choice>
  </mc:AlternateContent>
  <xr:revisionPtr revIDLastSave="0" documentId="8_{5DF5DF31-6C0E-0948-9F97-397BCBE3C67D}" xr6:coauthVersionLast="47" xr6:coauthVersionMax="47" xr10:uidLastSave="{00000000-0000-0000-0000-000000000000}"/>
  <bookViews>
    <workbookView xWindow="0" yWindow="22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" l="1"/>
  <c r="M14" i="1"/>
  <c r="U14" i="1" s="1"/>
  <c r="V14" i="1" s="1"/>
  <c r="K14" i="1"/>
  <c r="J14" i="1"/>
  <c r="G15" i="1"/>
  <c r="P13" i="1" l="1"/>
  <c r="M13" i="1"/>
  <c r="U13" i="1" s="1"/>
  <c r="V13" i="1" s="1"/>
  <c r="K13" i="1"/>
  <c r="K15" i="1" s="1"/>
  <c r="J13" i="1"/>
  <c r="J15" i="1" s="1"/>
  <c r="B1" i="1"/>
</calcChain>
</file>

<file path=xl/sharedStrings.xml><?xml version="1.0" encoding="utf-8"?>
<sst xmlns="http://schemas.openxmlformats.org/spreadsheetml/2006/main" count="50" uniqueCount="45">
  <si>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</si>
  <si>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</si>
  <si>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</si>
  <si>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</si>
  <si>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</si>
  <si>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</si>
  <si>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</si>
  <si>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</si>
  <si>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</si>
  <si>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</si>
  <si>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</si>
  <si>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</si>
  <si>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</si>
  <si>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</si>
  <si>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</si>
  <si>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</si>
  <si>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</si>
  <si>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</si>
  <si>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</si>
  <si>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</si>
  <si>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</si>
  <si>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</si>
  <si>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</si>
  <si>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</si>
  <si>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</si>
  <si>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</si>
  <si>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</si>
  <si>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</si>
  <si>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</si>
  <si>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</si>
  <si>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</si>
  <si>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</si>
  <si>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</si>
  <si>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</si>
  <si>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</si>
  <si>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</si>
  <si>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</si>
  <si>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</si>
  <si>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</si>
  <si>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707091</t>
  </si>
  <si>
    <t>SILICONA BARRA DELG OVE 800GR (71 APRX)</t>
  </si>
  <si>
    <t>IMP0005333-2026</t>
  </si>
  <si>
    <t>CLAC1561</t>
  </si>
  <si>
    <t>TBS698</t>
  </si>
  <si>
    <t>CINTA DE EMBALAJE 2X50 YDS YIMI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</si>
</sst>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7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  <font>
      <sz val="24"/>
      <color rgb="FF212529"/>
      <name val="Helvetica Neue"/>
      <family val="2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103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  <xf numFmtId="0" fontId="19" fillId="0" borderId="0" xfId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168" fontId="26" fillId="0" borderId="0" xfId="3" applyNumberFormat="1" applyFont="1" applyBorder="1" applyAlignment="1">
      <alignment horizontal="left" vertical="center" wrapText="1"/>
    </xf>
    <xf numFmtId="0" fontId="27" fillId="8" borderId="0" xfId="2" applyFont="1" applyFill="1" applyBorder="1" applyAlignment="1">
      <alignment horizontal="left" vertical="center" wrapText="1"/>
    </xf>
    <xf numFmtId="169" fontId="26" fillId="0" borderId="0" xfId="2" applyNumberFormat="1" applyFont="1" applyBorder="1" applyAlignment="1">
      <alignment horizontal="left" vertical="center"/>
    </xf>
    <xf numFmtId="2" fontId="28" fillId="0" borderId="0" xfId="2" applyNumberFormat="1" applyFont="1" applyBorder="1" applyAlignment="1">
      <alignment horizontal="left" vertical="center" wrapText="1"/>
    </xf>
    <xf numFmtId="0" fontId="36" fillId="0" borderId="0" xfId="0" applyFont="1"/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7"/>
  <sheetViews>
    <sheetView tabSelected="1" topLeftCell="B14" workbookViewId="0">
      <selection activeCell="L14" sqref="L14:Z14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46027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41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42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42</v>
      </c>
      <c r="C13" s="62"/>
      <c r="D13" s="63" t="s">
        <v>39</v>
      </c>
      <c r="E13" s="64" t="s">
        <v>40</v>
      </c>
      <c r="F13" s="65">
        <v>24</v>
      </c>
      <c r="G13" s="66">
        <v>300</v>
      </c>
      <c r="H13" s="67">
        <v>0.28499999999999998</v>
      </c>
      <c r="I13" s="68">
        <v>29.2</v>
      </c>
      <c r="J13" s="69">
        <f>H13*G13</f>
        <v>85.499999999999986</v>
      </c>
      <c r="K13" s="69">
        <f>I13*G13</f>
        <v>8760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161" customHeight="1">
      <c r="A14" s="96">
        <v>2</v>
      </c>
      <c r="B14" s="102" t="s">
        <v>43</v>
      </c>
      <c r="C14" s="97"/>
      <c r="D14">
        <v>606438</v>
      </c>
      <c r="E14" t="s">
        <v>44</v>
      </c>
      <c r="F14" s="98">
        <v>10</v>
      </c>
      <c r="G14" s="99">
        <v>200</v>
      </c>
      <c r="H14" s="100">
        <v>0.32</v>
      </c>
      <c r="I14" s="101">
        <v>32.1</v>
      </c>
      <c r="J14" s="69">
        <f>H14*G14</f>
        <v>64</v>
      </c>
      <c r="K14" s="69">
        <f>I14*G14</f>
        <v>6420</v>
      </c>
      <c r="L14" s="70">
        <v>46020</v>
      </c>
      <c r="M14" s="70">
        <f>L14+O14</f>
        <v>46030</v>
      </c>
      <c r="N14" s="70">
        <v>46022</v>
      </c>
      <c r="O14" s="71" t="s">
        <v>38</v>
      </c>
      <c r="P14" s="70">
        <f>O14+N14</f>
        <v>46032</v>
      </c>
      <c r="Q14" s="72">
        <v>46006</v>
      </c>
      <c r="R14" s="72"/>
      <c r="S14" s="95">
        <v>46008</v>
      </c>
      <c r="T14" s="73">
        <v>46001</v>
      </c>
      <c r="U14" s="74">
        <f>M14-T14</f>
        <v>29</v>
      </c>
      <c r="V14" s="74" t="str">
        <f>IF(U14&lt;=-14,"DELAY",IF(U14&gt;=-7,"TIME OK","CHECK"))</f>
        <v>TIME OK</v>
      </c>
      <c r="W14" s="75" t="s">
        <v>37</v>
      </c>
      <c r="X14" s="76">
        <v>46007</v>
      </c>
      <c r="Y14" s="77"/>
      <c r="Z14" s="78"/>
    </row>
    <row r="15" spans="1:26" ht="29">
      <c r="A15" s="79"/>
      <c r="B15" s="80"/>
      <c r="C15" s="81"/>
      <c r="D15" s="82"/>
      <c r="E15" s="83"/>
      <c r="F15" s="84"/>
      <c r="G15" s="85">
        <f>SUM(G13:G13)</f>
        <v>300</v>
      </c>
      <c r="H15" s="84"/>
      <c r="I15" s="84"/>
      <c r="J15" s="86">
        <f>SUM(J13:J13)</f>
        <v>85.499999999999986</v>
      </c>
      <c r="K15" s="86">
        <f>SUM(K13:K13)</f>
        <v>8760</v>
      </c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  <row r="17" spans="1:26" ht="22">
      <c r="A17" s="79"/>
      <c r="B17" s="80"/>
      <c r="C17" s="81"/>
      <c r="D17" s="82"/>
      <c r="E17" s="83"/>
      <c r="F17" s="82"/>
      <c r="G17" s="93"/>
      <c r="H17" s="82"/>
      <c r="I17" s="82"/>
      <c r="J17" s="94"/>
      <c r="K17" s="94"/>
      <c r="L17" s="87"/>
      <c r="M17" s="88"/>
      <c r="N17" s="87"/>
      <c r="O17" s="89"/>
      <c r="P17" s="90"/>
      <c r="Q17" s="91"/>
      <c r="R17" s="91"/>
      <c r="S17" s="91"/>
      <c r="T17" s="91"/>
      <c r="U17" s="91"/>
      <c r="V17" s="91"/>
      <c r="W17" s="92"/>
      <c r="X17" s="92"/>
      <c r="Y17" s="91"/>
      <c r="Z17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:V14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:T14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2026-01-05T20:06:42Z</dcterms:modified>
</cp:coreProperties>
</file>