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8_{93126D1A-748B-484D-80EC-77663F354A16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U13" i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<sst xmlns="http://schemas.openxmlformats.org/spreadsheetml/2006/main" count="46" uniqueCount="43">
  <si>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</si>
  <si>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</si>
  <si>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</si>
  <si>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</si>
  <si>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</si>
  <si>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</si>
  <si>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</si>
  <si>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</si>
  <si>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</si>
  <si>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</si>
  <si>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</si>
  <si>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</si>
  <si>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</si>
  <si>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</si>
  <si>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</si>
  <si>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</si>
  <si>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</si>
  <si>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</si>
  <si>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</si>
  <si>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</si>
  <si>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</si>
  <si>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</si>
  <si>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</si>
  <si>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</si>
  <si>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</si>
  <si>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</si>
  <si>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</si>
  <si>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</si>
  <si>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</si>
  <si>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</si>
  <si>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</si>
  <si>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</si>
  <si>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</si>
  <si>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</si>
  <si>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</si>
  <si>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</si>
  <si>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</si>
  <si>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</si>
  <si>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</si>
  <si>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IMP0005363-2026</t>
  </si>
  <si>
    <t>606438</t>
  </si>
  <si>
    <t>CINTA DE EMBALAJE 2X50 YDS YIMI</t>
  </si>
  <si>
    <t>TBS705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</si>
</sst>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96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0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0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G9" workbookViewId="0">
      <selection activeCell="M13" sqref="M13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46038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20">
      <c r="A5" s="26" t="s">
        <v>9</v>
      </c>
      <c r="B5" s="27" t="s">
        <v>39</v>
      </c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61" t="s">
        <v>42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61" t="s">
        <v>42</v>
      </c>
      <c r="C13" s="62"/>
      <c r="D13" s="63" t="s">
        <v>40</v>
      </c>
      <c r="E13" s="64" t="s">
        <v>41</v>
      </c>
      <c r="F13" s="65">
        <v>72</v>
      </c>
      <c r="G13" s="66">
        <v>500</v>
      </c>
      <c r="H13" s="67">
        <v>0.28499999999999998</v>
      </c>
      <c r="I13" s="68">
        <v>29.2</v>
      </c>
      <c r="J13" s="69">
        <f>H13*G13</f>
        <v>142.5</v>
      </c>
      <c r="K13" s="69">
        <f>I13*G13</f>
        <v>14600</v>
      </c>
      <c r="L13" s="70">
        <v>46020</v>
      </c>
      <c r="M13" s="70">
        <v>46098</v>
      </c>
      <c r="N13" s="70">
        <v>46022</v>
      </c>
      <c r="O13" s="71" t="s">
        <v>38</v>
      </c>
      <c r="P13" s="70">
        <f>O13+N13</f>
        <v>46032</v>
      </c>
      <c r="Q13" s="72">
        <v>46006</v>
      </c>
      <c r="R13" s="72"/>
      <c r="S13" s="95">
        <v>46008</v>
      </c>
      <c r="T13" s="73">
        <v>46001</v>
      </c>
      <c r="U13" s="74">
        <f>M13-T13</f>
        <v>97</v>
      </c>
      <c r="V13" s="74" t="str">
        <f>IF(U13&lt;=-14,"DELAY",IF(U13&gt;=-7,"TIME OK","CHECK"))</f>
        <v>TIME OK</v>
      </c>
      <c r="W13" s="75" t="s">
        <v>37</v>
      </c>
      <c r="X13" s="76">
        <v>46007</v>
      </c>
      <c r="Y13" s="77"/>
      <c r="Z13" s="78"/>
    </row>
    <row r="14" spans="1:26" ht="29">
      <c r="A14" s="79"/>
      <c r="B14" s="80"/>
      <c r="C14" s="81"/>
      <c r="D14" s="82"/>
      <c r="E14" s="83"/>
      <c r="F14" s="84"/>
      <c r="G14" s="85">
        <f>SUM(G13:G13)</f>
        <v>500</v>
      </c>
      <c r="H14" s="84"/>
      <c r="I14" s="84"/>
      <c r="J14" s="86">
        <f>SUM(J13:J13)</f>
        <v>142.5</v>
      </c>
      <c r="K14" s="86">
        <f>SUM(K13:K13)</f>
        <v>14600</v>
      </c>
      <c r="L14" s="87"/>
      <c r="M14" s="88"/>
      <c r="N14" s="87"/>
      <c r="O14" s="89"/>
      <c r="P14" s="90"/>
      <c r="Q14" s="91"/>
      <c r="R14" s="91"/>
      <c r="S14" s="91"/>
      <c r="T14" s="91"/>
      <c r="U14" s="91"/>
      <c r="V14" s="91"/>
      <c r="W14" s="92"/>
      <c r="X14" s="92"/>
      <c r="Y14" s="91"/>
      <c r="Z14" s="91"/>
    </row>
    <row r="15" spans="1:26" ht="22">
      <c r="A15" s="79"/>
      <c r="B15" s="80"/>
      <c r="C15" s="81"/>
      <c r="D15" s="82"/>
      <c r="E15" s="83"/>
      <c r="F15" s="82"/>
      <c r="G15" s="93"/>
      <c r="H15" s="82"/>
      <c r="I15" s="82"/>
      <c r="J15" s="94"/>
      <c r="K15" s="94"/>
      <c r="L15" s="87"/>
      <c r="M15" s="88"/>
      <c r="N15" s="87"/>
      <c r="O15" s="89"/>
      <c r="P15" s="90"/>
      <c r="Q15" s="91"/>
      <c r="R15" s="91"/>
      <c r="S15" s="91"/>
      <c r="T15" s="91"/>
      <c r="U15" s="91"/>
      <c r="V15" s="91"/>
      <c r="W15" s="92"/>
      <c r="X15" s="92"/>
      <c r="Y15" s="91"/>
      <c r="Z15" s="91"/>
    </row>
    <row r="16" spans="1:26" ht="22">
      <c r="A16" s="79"/>
      <c r="B16" s="80"/>
      <c r="C16" s="81"/>
      <c r="D16" s="82"/>
      <c r="E16" s="83"/>
      <c r="F16" s="82"/>
      <c r="G16" s="93"/>
      <c r="H16" s="82"/>
      <c r="I16" s="82"/>
      <c r="J16" s="94"/>
      <c r="K16" s="94"/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2026-01-16T23:46:05Z</dcterms:modified>
</cp:coreProperties>
</file>